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<sst xmlns="http://schemas.openxmlformats.org/spreadsheetml/2006/main" count="1128" uniqueCount="79">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</sst>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1">
      <pane xSplit="1" topLeftCell="L1" activePane="topRight" state="frozen"/>
      <selection pane="topLeft" activeCell="A1" sqref="A1"/>
      <selection pane="topRight" activeCell="E17" sqref="E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93908.6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39938.2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93908.6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39938.2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33162.9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15810.999999999987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1" sqref="J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17154.8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25031.600000000002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98891.3</v>
      </c>
      <c r="C9" s="25">
        <f t="shared" si="0"/>
        <v>39821.19999999998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25956.9</v>
      </c>
      <c r="AG9" s="51">
        <f>AG10+AG15+AG24+AG33+AG47+AG52+AG54+AG61+AG62+AG71+AG72+AG76+AG88+AG81+AG83+AG82+AG69+AG89+AG91+AG90+AG70+AG40+AG92</f>
        <v>112755.60000000002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273.6</v>
      </c>
      <c r="AG10" s="28">
        <f>B10+C10-AF10</f>
        <v>6443.499999999999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47.4</v>
      </c>
      <c r="AG11" s="28">
        <f>B11+C11-AF11</f>
        <v>4065.8000000000006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7.4</v>
      </c>
      <c r="AG12" s="28">
        <f>B12+C12-AF12</f>
        <v>615.7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218.79999999999998</v>
      </c>
      <c r="AG14" s="28">
        <f>AG10-AG11-AG12-AG13</f>
        <v>1761.9999999999984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707.3</v>
      </c>
      <c r="AG15" s="28">
        <f aca="true" t="shared" si="3" ref="AG15:AG31">B15+C15-AF15</f>
        <v>46039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58.800000000000004</v>
      </c>
      <c r="AG16" s="72">
        <f t="shared" si="3"/>
        <v>23497.5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1.4</v>
      </c>
      <c r="AG17" s="28">
        <f t="shared" si="3"/>
        <v>30052.8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0.8</v>
      </c>
      <c r="AG18" s="28">
        <f t="shared" si="3"/>
        <v>25.5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512.2</v>
      </c>
      <c r="AG19" s="28">
        <f t="shared" si="3"/>
        <v>4099.1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171.3</v>
      </c>
      <c r="AG20" s="28">
        <f t="shared" si="3"/>
        <v>10578.300000000001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61.2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21.60000000000001</v>
      </c>
      <c r="AG23" s="28">
        <f t="shared" si="3"/>
        <v>1222.1000000000022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6618.4</v>
      </c>
      <c r="AG24" s="28">
        <f t="shared" si="3"/>
        <v>21393.6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6332.4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6540.4</v>
      </c>
      <c r="AG25" s="72">
        <f t="shared" si="3"/>
        <v>16582.199999999997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5912</v>
      </c>
      <c r="AG26" s="28">
        <f t="shared" si="3"/>
        <v>16138.800000000003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245.1</v>
      </c>
      <c r="AG27" s="28">
        <f t="shared" si="3"/>
        <v>2375.5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66.8</v>
      </c>
      <c r="AG28" s="28">
        <f t="shared" si="3"/>
        <v>231.39999999999998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197.2</v>
      </c>
      <c r="AG29" s="28">
        <f t="shared" si="3"/>
        <v>1251.8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32.5</v>
      </c>
      <c r="AG30" s="28">
        <f t="shared" si="3"/>
        <v>139.60000000000002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164.79999999999978</v>
      </c>
      <c r="AG32" s="28">
        <f>AG24-AG26-AG27-AG28-AG29-AG30-AG31</f>
        <v>1256.4999999999955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1424.2</v>
      </c>
      <c r="AG33" s="28">
        <f aca="true" t="shared" si="6" ref="AG33:AG38">B33+C33-AF33</f>
        <v>560.8999999999999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187.4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0.3</v>
      </c>
      <c r="AG36" s="28">
        <f t="shared" si="6"/>
        <v>86.3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0.10000000000013642</v>
      </c>
      <c r="AG39" s="28">
        <f>AG33-AG34-AG36-AG38-AG35-AG37</f>
        <v>65.59999999999985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10.3</v>
      </c>
      <c r="AG40" s="28">
        <f aca="true" t="shared" si="8" ref="AG40:AG45">B40+C40-AF40</f>
        <v>838.3000000000001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720.6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1.7</v>
      </c>
      <c r="AG43" s="28">
        <f t="shared" si="8"/>
        <v>12.3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0.4</v>
      </c>
      <c r="AG44" s="28">
        <f t="shared" si="8"/>
        <v>36.7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8.200000000000001</v>
      </c>
      <c r="AG46" s="28">
        <f>AG40-AG41-AG42-AG43-AG44-AG45</f>
        <v>68.70000000000005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218.10000000000002</v>
      </c>
      <c r="AG47" s="28">
        <f>B47+C47-AF47</f>
        <v>2686.6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217.6</v>
      </c>
      <c r="AG49" s="28">
        <f>B49+C49-AF49</f>
        <v>2304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0.5000000000000129</v>
      </c>
      <c r="AG51" s="28">
        <f>AG47-AG49-AG48</f>
        <v>382.5999999999999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4245.099999999999</v>
      </c>
      <c r="AG52" s="28">
        <f aca="true" t="shared" si="12" ref="AG52:AG59">B52+C52-AF52</f>
        <v>4756.100000000001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279.9</v>
      </c>
      <c r="AG53" s="28">
        <f t="shared" si="12"/>
        <v>894.1999999999999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461</v>
      </c>
      <c r="AG54" s="23">
        <f t="shared" si="12"/>
        <v>5084.5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3723.7000000000003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5.1</v>
      </c>
      <c r="AG57" s="23">
        <f t="shared" si="12"/>
        <v>600.1999999999999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50.8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455.9</v>
      </c>
      <c r="AG60" s="23">
        <f>AG54-AG55-AG57-AG59-AG56-AG58</f>
        <v>709.7999999999998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23.9</v>
      </c>
      <c r="AG62" s="23">
        <f t="shared" si="15"/>
        <v>2236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982.6999999999999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6.199999999999999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2.3</v>
      </c>
      <c r="AG65" s="23">
        <f t="shared" si="15"/>
        <v>77.4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0.7</v>
      </c>
      <c r="AG66" s="23">
        <f t="shared" si="15"/>
        <v>73.1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20.9</v>
      </c>
      <c r="AG68" s="23">
        <f>AG62-AG63-AG66-AG67-AG65-AG64</f>
        <v>1096.6000000000001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414.9</v>
      </c>
      <c r="AG69" s="31">
        <f aca="true" t="shared" si="17" ref="AG69:AG92">B69+C69-AF69</f>
        <v>16.600000000000023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136.6</v>
      </c>
      <c r="AG72" s="31">
        <f t="shared" si="17"/>
        <v>3900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14.7</v>
      </c>
      <c r="AG74" s="31">
        <f t="shared" si="17"/>
        <v>157.3</v>
      </c>
    </row>
    <row r="75" spans="1:33" ht="15" customHeight="1">
      <c r="A75" s="3" t="s">
        <v>17</v>
      </c>
      <c r="B75" s="23">
        <v>0.6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0.6</v>
      </c>
    </row>
    <row r="76" spans="1:33" s="11" customFormat="1" ht="31.5">
      <c r="A76" s="12" t="s">
        <v>21</v>
      </c>
      <c r="B76" s="23">
        <v>95.5</v>
      </c>
      <c r="C76" s="23">
        <f>407.6-117</f>
        <v>290.6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43.2</v>
      </c>
      <c r="AG76" s="31">
        <f t="shared" si="17"/>
        <v>342.90000000000003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42.8</v>
      </c>
      <c r="AG77" s="31">
        <f t="shared" si="17"/>
        <v>38.30000000000001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1000</v>
      </c>
      <c r="C82" s="29">
        <v>927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</f>
        <v>123.9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497.70000000000005</v>
      </c>
      <c r="AG89" s="23">
        <f t="shared" si="17"/>
        <v>8835.5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1236.9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9074.4</v>
      </c>
      <c r="AG92" s="23">
        <f t="shared" si="17"/>
        <v>7000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98891.3</v>
      </c>
      <c r="C94" s="43">
        <f t="shared" si="18"/>
        <v>39821.19999999999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25956.9</v>
      </c>
      <c r="AG94" s="59">
        <f>AG10+AG15+AG24+AG33+AG47+AG52+AG54+AG61+AG62+AG69+AG71+AG72+AG76+AG81+AG82+AG83+AG88+AG89+AG90+AG91+AG70+AG40+AG92</f>
        <v>112755.60000000002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6012.3</v>
      </c>
      <c r="AG95" s="28">
        <f>B95+C95-AF95</f>
        <v>55992.899999999994</v>
      </c>
    </row>
    <row r="96" spans="1:33" ht="15.75">
      <c r="A96" s="3" t="s">
        <v>2</v>
      </c>
      <c r="B96" s="23">
        <f aca="true" t="shared" si="20" ref="B96:AD96">B12+B20+B29+B36+B57+B66+B44+B80+B74+B53</f>
        <v>5641.500000000001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677.3000000000001</v>
      </c>
      <c r="AG96" s="28">
        <f>B96+C96-AF96</f>
        <v>14295.800000000003</v>
      </c>
    </row>
    <row r="97" spans="1:33" ht="15.75">
      <c r="A97" s="3" t="s">
        <v>3</v>
      </c>
      <c r="B97" s="23">
        <f aca="true" t="shared" si="21" ref="B97:AA97">B18+B27+B42+B64+B78</f>
        <v>892.1999999999999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245.9</v>
      </c>
      <c r="AG97" s="28">
        <f>B97+C97-AF97</f>
        <v>2495.2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583</v>
      </c>
      <c r="AG98" s="28">
        <f>B98+C98-AF98</f>
        <v>4423.800000000001</v>
      </c>
    </row>
    <row r="99" spans="1:33" ht="15.75">
      <c r="A99" s="3" t="s">
        <v>17</v>
      </c>
      <c r="B99" s="23">
        <f>B21+B30+B49+B37+B58+B13+B75</f>
        <v>2078.7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1673.8999999999999</v>
      </c>
      <c r="AG99" s="28">
        <f>B99+C99-AF99</f>
        <v>2774.2</v>
      </c>
    </row>
    <row r="100" spans="1:33" ht="12.75">
      <c r="A100" s="1" t="s">
        <v>47</v>
      </c>
      <c r="B100" s="2">
        <f aca="true" t="shared" si="24" ref="B100:U100">B94-B95-B96-B97-B98-B99</f>
        <v>33844.20000000001</v>
      </c>
      <c r="C100" s="2">
        <f t="shared" si="24"/>
        <v>15693.999999999987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16764.5</v>
      </c>
      <c r="AG100" s="2">
        <f>AG94-AG95-AG96-AG97-AG98-AG99</f>
        <v>32773.700000000026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2015-09-30T11:11:31Z</cp:lastPrinted>
  <dcterms:created xsi:type="dcterms:W3CDTF">2002-11-05T08:53:00Z</dcterms:created>
  <dcterms:modified xsi:type="dcterms:W3CDTF">2015-10-15T05:13:31Z</dcterms:modified>
  <cp:category/>
  <cp:version/>
  <cp:contentType/>
  <cp:contentStatus/>
</cp:coreProperties>
</file>